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Report" sheetId="1" state="visible" r:id="rId1"/>
    <sheet xmlns:r="http://schemas.openxmlformats.org/officeDocument/2006/relationships" name="Weekly Pulse" sheetId="2" state="visible" r:id="rId2"/>
    <sheet xmlns:r="http://schemas.openxmlformats.org/officeDocument/2006/relationships" name="Benchmar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₱#,##0.00"/>
    <numFmt numFmtId="166" formatCode="₱#,##0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b val="1"/>
      <color rgb="00FFFFFF"/>
      <sz val="12"/>
    </font>
    <font>
      <i val="1"/>
      <sz val="9"/>
    </font>
  </fonts>
  <fills count="5">
    <fill>
      <patternFill/>
    </fill>
    <fill>
      <patternFill patternType="gray125"/>
    </fill>
    <fill>
      <patternFill patternType="solid">
        <fgColor rgb="00F4A582"/>
      </patternFill>
    </fill>
    <fill>
      <patternFill patternType="solid">
        <fgColor rgb="00E2EFDA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1" pivotButton="0" quotePrefix="0" xfId="0"/>
    <xf numFmtId="0" fontId="3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0" fillId="3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2" fillId="4" borderId="1" pivotButton="0" quotePrefix="0" xfId="0"/>
    <xf numFmtId="0" fontId="2" fillId="3" borderId="1" pivotButton="0" quotePrefix="0" xfId="0"/>
    <xf numFmtId="164" fontId="2" fillId="4" borderId="1" pivotButton="0" quotePrefix="0" xfId="0"/>
    <xf numFmtId="9" fontId="0" fillId="3" borderId="1" pivotButton="0" quotePrefix="0" xfId="0"/>
    <xf numFmtId="166" fontId="0" fillId="0" borderId="1" pivotButton="0" quotePrefix="0" xfId="0"/>
    <xf numFmtId="165" fontId="2" fillId="4" borderId="1" pivotButton="0" quotePrefix="0" xfId="0"/>
    <xf numFmtId="166" fontId="2" fillId="4" borderId="1" pivotButton="0" quotePrefix="0" xfId="0"/>
    <xf numFmtId="0" fontId="2" fillId="4" borderId="0" pivotButton="0" quotePrefix="0" xfId="0"/>
    <xf numFmtId="164" fontId="0" fillId="3" borderId="1" pivotButton="0" quotePrefix="0" xfId="0"/>
    <xf numFmtId="0" fontId="3" fillId="2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 ht="28" customHeight="1">
      <c r="A1" s="1" t="inlineStr">
        <is>
          <t>TITA DERMS — MONTHLY PERFORMANCE REPORT</t>
        </is>
      </c>
    </row>
    <row r="2">
      <c r="A2" s="2" t="inlineStr">
        <is>
          <t>Month:</t>
        </is>
      </c>
      <c r="B2" s="3" t="n"/>
      <c r="C2" s="2" t="inlineStr">
        <is>
          <t>Prepared by:</t>
        </is>
      </c>
      <c r="D2" s="3" t="n"/>
      <c r="E2" s="2" t="inlineStr">
        <is>
          <t>Date:</t>
        </is>
      </c>
      <c r="F2" s="3" t="n"/>
    </row>
    <row r="4">
      <c r="A4" s="4" t="inlineStr">
        <is>
          <t>A.  EXECUTIVE SUMMARY</t>
        </is>
      </c>
      <c r="B4" s="5" t="n"/>
      <c r="C4" s="5" t="n"/>
      <c r="D4" s="5" t="n"/>
      <c r="E4" s="5" t="n"/>
      <c r="F4" s="5" t="n"/>
      <c r="G4" s="5" t="n"/>
    </row>
    <row r="5">
      <c r="A5" s="2" t="inlineStr">
        <is>
          <t>Total followers (now)</t>
        </is>
      </c>
      <c r="B5" s="3" t="n"/>
      <c r="C5" s="2" t="inlineStr">
        <is>
          <t>Followers last month</t>
        </is>
      </c>
      <c r="D5" s="3" t="n"/>
      <c r="E5" s="2" t="inlineStr">
        <is>
          <t>Net growth</t>
        </is>
      </c>
      <c r="F5" s="6">
        <f>B5-D5</f>
        <v/>
      </c>
      <c r="G5" s="2" t="inlineStr">
        <is>
          <t>% growth</t>
        </is>
      </c>
    </row>
    <row r="6">
      <c r="G6" s="7">
        <f>IF(D5=0,"",(B5-D5)/D5)</f>
        <v/>
      </c>
    </row>
    <row r="7">
      <c r="A7" s="2" t="inlineStr">
        <is>
          <t>Total media spend (PHP)</t>
        </is>
      </c>
      <c r="B7" s="3" t="n"/>
      <c r="C7" s="2" t="inlineStr">
        <is>
          <t>Followers from paid</t>
        </is>
      </c>
      <c r="D7" s="3" t="n"/>
      <c r="E7" s="2" t="inlineStr">
        <is>
          <t>Blended CPF (PHP)</t>
        </is>
      </c>
      <c r="F7" s="8">
        <f>IF(D7=0,"",B7/D7)</f>
        <v/>
      </c>
    </row>
    <row r="8">
      <c r="A8" s="2" t="inlineStr">
        <is>
          <t>Biggest win:</t>
        </is>
      </c>
      <c r="B8" s="9" t="n"/>
    </row>
    <row r="9">
      <c r="A9" s="2" t="inlineStr">
        <is>
          <t>Biggest learning:</t>
        </is>
      </c>
      <c r="B9" s="9" t="n"/>
    </row>
    <row r="11">
      <c r="A11" s="4" t="inlineStr">
        <is>
          <t>B.  FOLLOWER GROWTH</t>
        </is>
      </c>
      <c r="B11" s="5" t="n"/>
      <c r="C11" s="5" t="n"/>
      <c r="D11" s="5" t="n"/>
      <c r="E11" s="5" t="n"/>
      <c r="F11" s="5" t="n"/>
      <c r="G11" s="5" t="n"/>
    </row>
    <row r="12">
      <c r="A12" s="10" t="inlineStr">
        <is>
          <t>Platform</t>
        </is>
      </c>
      <c r="B12" s="10" t="inlineStr">
        <is>
          <t>Start</t>
        </is>
      </c>
      <c r="C12" s="10" t="inlineStr">
        <is>
          <t>End</t>
        </is>
      </c>
      <c r="D12" s="10" t="inlineStr">
        <is>
          <t>Net new</t>
        </is>
      </c>
      <c r="E12" s="10" t="inlineStr">
        <is>
          <t>% growth</t>
        </is>
      </c>
      <c r="F12" s="10" t="inlineStr">
        <is>
          <t>Organic</t>
        </is>
      </c>
      <c r="G12" s="10" t="inlineStr">
        <is>
          <t>Paid</t>
        </is>
      </c>
    </row>
    <row r="13">
      <c r="A13" s="11" t="inlineStr">
        <is>
          <t>TikTok</t>
        </is>
      </c>
      <c r="B13" s="3" t="n"/>
      <c r="C13" s="3" t="n"/>
      <c r="D13" s="6">
        <f>C13-B13</f>
        <v/>
      </c>
      <c r="E13" s="7">
        <f>IF(B13=0,"",(C13-B13)/B13)</f>
        <v/>
      </c>
      <c r="F13" s="3" t="n"/>
      <c r="G13" s="3" t="n"/>
    </row>
    <row r="14">
      <c r="A14" s="11" t="inlineStr">
        <is>
          <t>Instagram</t>
        </is>
      </c>
      <c r="B14" s="3" t="n"/>
      <c r="C14" s="3" t="n"/>
      <c r="D14" s="6">
        <f>C14-B14</f>
        <v/>
      </c>
      <c r="E14" s="7">
        <f>IF(B14=0,"",(C14-B14)/B14)</f>
        <v/>
      </c>
      <c r="F14" s="3" t="n"/>
      <c r="G14" s="3" t="n"/>
    </row>
    <row r="15">
      <c r="A15" s="11" t="inlineStr">
        <is>
          <t>Facebook</t>
        </is>
      </c>
      <c r="B15" s="3" t="n"/>
      <c r="C15" s="3" t="n"/>
      <c r="D15" s="6">
        <f>C15-B15</f>
        <v/>
      </c>
      <c r="E15" s="7">
        <f>IF(B15=0,"",(C15-B15)/B15)</f>
        <v/>
      </c>
      <c r="F15" s="3" t="n"/>
      <c r="G15" s="3" t="n"/>
    </row>
    <row r="16">
      <c r="A16" s="12" t="inlineStr">
        <is>
          <t>TOTAL</t>
        </is>
      </c>
      <c r="B16" s="13">
        <f>SUM(B13:B15)</f>
        <v/>
      </c>
      <c r="C16" s="13">
        <f>SUM(C13:C15)</f>
        <v/>
      </c>
      <c r="D16" s="12">
        <f>SUM(D13:D15)</f>
        <v/>
      </c>
      <c r="E16" s="14">
        <f>IF(B16=0,"",(C16-B16)/B16)</f>
        <v/>
      </c>
      <c r="F16" s="13">
        <f>SUM(F13:F15)</f>
        <v/>
      </c>
      <c r="G16" s="13">
        <f>SUM(G13:G15)</f>
        <v/>
      </c>
    </row>
    <row r="18">
      <c r="A18" s="4" t="inlineStr">
        <is>
          <t>C.  REACH &amp; VIEWS</t>
        </is>
      </c>
      <c r="B18" s="5" t="n"/>
      <c r="C18" s="5" t="n"/>
      <c r="D18" s="5" t="n"/>
      <c r="E18" s="5" t="n"/>
      <c r="F18" s="5" t="n"/>
      <c r="G18" s="5" t="n"/>
    </row>
    <row r="19">
      <c r="A19" s="10" t="inlineStr">
        <is>
          <t>Platform</t>
        </is>
      </c>
      <c r="B19" s="10" t="inlineStr">
        <is>
          <t>Reach</t>
        </is>
      </c>
      <c r="C19" s="10" t="inlineStr">
        <is>
          <t>Video views</t>
        </is>
      </c>
      <c r="D19" s="10" t="inlineStr">
        <is>
          <t>Avg watch %</t>
        </is>
      </c>
      <c r="E19" s="10" t="inlineStr">
        <is>
          <t>Spend (PHP)</t>
        </is>
      </c>
      <c r="F19" s="10" t="inlineStr">
        <is>
          <t>CPM (PHP)</t>
        </is>
      </c>
      <c r="G19" s="10" t="inlineStr"/>
    </row>
    <row r="20">
      <c r="A20" s="11" t="inlineStr">
        <is>
          <t>TikTok</t>
        </is>
      </c>
      <c r="B20" s="3" t="n"/>
      <c r="C20" s="3" t="n"/>
      <c r="D20" s="15" t="n"/>
      <c r="E20" s="3" t="n"/>
      <c r="F20" s="8">
        <f>IF(B20=0,"",E20/B20*1000)</f>
        <v/>
      </c>
    </row>
    <row r="21">
      <c r="A21" s="11" t="inlineStr">
        <is>
          <t>Instagram</t>
        </is>
      </c>
      <c r="B21" s="3" t="n"/>
      <c r="C21" s="3" t="n"/>
      <c r="D21" s="15" t="n"/>
      <c r="E21" s="3" t="n"/>
      <c r="F21" s="8">
        <f>IF(B21=0,"",E21/B21*1000)</f>
        <v/>
      </c>
    </row>
    <row r="22">
      <c r="A22" s="11" t="inlineStr">
        <is>
          <t>Facebook</t>
        </is>
      </c>
      <c r="B22" s="3" t="n"/>
      <c r="C22" s="3" t="n"/>
      <c r="D22" s="15" t="n"/>
      <c r="E22" s="3" t="n"/>
      <c r="F22" s="8">
        <f>IF(B22=0,"",E22/B22*1000)</f>
        <v/>
      </c>
    </row>
    <row r="24">
      <c r="A24" s="4" t="inlineStr">
        <is>
          <t>D.  COST &amp; EFFICIENCY (CPF)</t>
        </is>
      </c>
      <c r="B24" s="5" t="n"/>
      <c r="C24" s="5" t="n"/>
      <c r="D24" s="5" t="n"/>
      <c r="E24" s="5" t="n"/>
      <c r="F24" s="5" t="n"/>
      <c r="G24" s="5" t="n"/>
    </row>
    <row r="25">
      <c r="A25" s="10" t="inlineStr">
        <is>
          <t>Campaign type</t>
        </is>
      </c>
      <c r="B25" s="10" t="inlineStr">
        <is>
          <t>Spend (PHP)</t>
        </is>
      </c>
      <c r="C25" s="10" t="inlineStr">
        <is>
          <t>Followers attr.</t>
        </is>
      </c>
      <c r="D25" s="10" t="inlineStr">
        <is>
          <t>CPF (PHP)</t>
        </is>
      </c>
      <c r="E25" s="10" t="inlineStr">
        <is>
          <t>Target</t>
        </is>
      </c>
      <c r="F25" s="10" t="inlineStr">
        <is>
          <t>vs target</t>
        </is>
      </c>
      <c r="G25" s="10" t="inlineStr"/>
    </row>
    <row r="26">
      <c r="A26" s="11" t="inlineStr">
        <is>
          <t>TikTok Spark Ads</t>
        </is>
      </c>
      <c r="B26" s="3" t="n"/>
      <c r="C26" s="3" t="n"/>
      <c r="D26" s="8">
        <f>IF(C26=0,"",B26/C26)</f>
        <v/>
      </c>
      <c r="E26" s="16" t="n">
        <v>8</v>
      </c>
      <c r="F26" s="6">
        <f>IF(D26="","",IF(D26&lt;=E26,"✓ on target","✗ over"))</f>
        <v/>
      </c>
    </row>
    <row r="27">
      <c r="A27" s="11" t="inlineStr">
        <is>
          <t>TikTok Video Views</t>
        </is>
      </c>
      <c r="B27" s="3" t="n"/>
      <c r="C27" s="3" t="n"/>
      <c r="D27" s="8">
        <f>IF(C27=0,"",B27/C27)</f>
        <v/>
      </c>
      <c r="E27" s="16" t="n">
        <v>8</v>
      </c>
      <c r="F27" s="6">
        <f>IF(D27="","",IF(D27&lt;=E27,"✓ on target","✗ over"))</f>
        <v/>
      </c>
    </row>
    <row r="28">
      <c r="A28" s="11" t="inlineStr">
        <is>
          <t>TikTok Follower (seed)</t>
        </is>
      </c>
      <c r="B28" s="3" t="n"/>
      <c r="C28" s="3" t="n"/>
      <c r="D28" s="8">
        <f>IF(C28=0,"",B28/C28)</f>
        <v/>
      </c>
      <c r="E28" s="16" t="n">
        <v>5</v>
      </c>
      <c r="F28" s="6">
        <f>IF(D28="","",IF(D28&lt;=E28,"✓ on target","✗ over"))</f>
        <v/>
      </c>
    </row>
    <row r="29">
      <c r="A29" s="11" t="inlineStr">
        <is>
          <t>Meta Engagement</t>
        </is>
      </c>
      <c r="B29" s="3" t="n"/>
      <c r="C29" s="3" t="n"/>
      <c r="D29" s="8">
        <f>IF(C29=0,"",B29/C29)</f>
        <v/>
      </c>
      <c r="E29" s="16" t="n">
        <v>7</v>
      </c>
      <c r="F29" s="6">
        <f>IF(D29="","",IF(D29&lt;=E29,"✓ on target","✗ over"))</f>
        <v/>
      </c>
    </row>
    <row r="30">
      <c r="A30" s="11" t="inlineStr">
        <is>
          <t>Meta Profile Visits</t>
        </is>
      </c>
      <c r="B30" s="3" t="n"/>
      <c r="C30" s="3" t="n"/>
      <c r="D30" s="8">
        <f>IF(C30=0,"",B30/C30)</f>
        <v/>
      </c>
      <c r="E30" s="16" t="n">
        <v>7</v>
      </c>
      <c r="F30" s="6">
        <f>IF(D30="","",IF(D30&lt;=E30,"✓ on target","✗ over"))</f>
        <v/>
      </c>
    </row>
    <row r="31">
      <c r="A31" s="12" t="inlineStr">
        <is>
          <t>BLENDED</t>
        </is>
      </c>
      <c r="B31" s="13">
        <f>SUM(B26:B30)</f>
        <v/>
      </c>
      <c r="C31" s="13">
        <f>SUM(C26:C30)</f>
        <v/>
      </c>
      <c r="D31" s="17">
        <f>IF(C31=0,"",B31/C31)</f>
        <v/>
      </c>
      <c r="E31" s="18" t="n">
        <v>7</v>
      </c>
      <c r="F31" s="12">
        <f>IF(D31="","",IF(D31&lt;=E31,"✓ on target","✗ over"))</f>
        <v/>
      </c>
      <c r="G31" s="19" t="n"/>
    </row>
    <row r="33">
      <c r="A33" s="4" t="inlineStr">
        <is>
          <t>E.  ENGAGEMENT</t>
        </is>
      </c>
      <c r="B33" s="5" t="n"/>
      <c r="C33" s="5" t="n"/>
      <c r="D33" s="5" t="n"/>
      <c r="E33" s="5" t="n"/>
      <c r="F33" s="5" t="n"/>
      <c r="G33" s="5" t="n"/>
    </row>
    <row r="34">
      <c r="A34" s="10" t="inlineStr">
        <is>
          <t>Platform</t>
        </is>
      </c>
      <c r="B34" s="10" t="inlineStr">
        <is>
          <t>Eng. rate %</t>
        </is>
      </c>
      <c r="C34" s="10" t="inlineStr">
        <is>
          <t>Likes</t>
        </is>
      </c>
      <c r="D34" s="10" t="inlineStr">
        <is>
          <t>Comments</t>
        </is>
      </c>
      <c r="E34" s="10" t="inlineStr">
        <is>
          <t>Shares</t>
        </is>
      </c>
      <c r="F34" s="10" t="inlineStr">
        <is>
          <t>Saves</t>
        </is>
      </c>
      <c r="G34" s="10" t="inlineStr"/>
    </row>
    <row r="35">
      <c r="A35" s="11" t="inlineStr">
        <is>
          <t>TikTok</t>
        </is>
      </c>
      <c r="B35" s="20" t="n"/>
      <c r="C35" s="3" t="n"/>
      <c r="D35" s="3" t="n"/>
      <c r="E35" s="3" t="n"/>
      <c r="F35" s="3" t="n"/>
    </row>
    <row r="36">
      <c r="A36" s="11" t="inlineStr">
        <is>
          <t>Instagram</t>
        </is>
      </c>
      <c r="B36" s="20" t="n"/>
      <c r="C36" s="3" t="n"/>
      <c r="D36" s="3" t="n"/>
      <c r="E36" s="3" t="n"/>
      <c r="F36" s="3" t="n"/>
    </row>
    <row r="37">
      <c r="A37" s="11" t="inlineStr">
        <is>
          <t>Facebook</t>
        </is>
      </c>
      <c r="B37" s="20" t="n"/>
      <c r="C37" s="3" t="n"/>
      <c r="D37" s="3" t="n"/>
      <c r="E37" s="3" t="n"/>
      <c r="F37" s="3" t="n"/>
    </row>
    <row r="39">
      <c r="A39" s="4" t="inlineStr">
        <is>
          <t>F.  TOP 5 VIDEOS</t>
        </is>
      </c>
      <c r="B39" s="5" t="n"/>
      <c r="C39" s="5" t="n"/>
      <c r="D39" s="5" t="n"/>
      <c r="E39" s="5" t="n"/>
      <c r="F39" s="5" t="n"/>
      <c r="G39" s="5" t="n"/>
    </row>
    <row r="40">
      <c r="A40" s="10" t="inlineStr">
        <is>
          <t>Rank</t>
        </is>
      </c>
      <c r="B40" s="10" t="inlineStr">
        <is>
          <t>Video / hook</t>
        </is>
      </c>
      <c r="C40" s="10" t="inlineStr">
        <is>
          <t>Pillar</t>
        </is>
      </c>
      <c r="D40" s="10" t="inlineStr">
        <is>
          <t>Views</t>
        </is>
      </c>
      <c r="E40" s="10" t="inlineStr">
        <is>
          <t>Eng %</t>
        </is>
      </c>
      <c r="F40" s="10" t="inlineStr">
        <is>
          <t>Shares</t>
        </is>
      </c>
      <c r="G40" s="10" t="inlineStr">
        <is>
          <t>Follows driven</t>
        </is>
      </c>
    </row>
    <row r="41">
      <c r="A41" s="11" t="n">
        <v>1</v>
      </c>
      <c r="B41" s="3" t="n"/>
      <c r="C41" s="3" t="n"/>
      <c r="D41" s="3" t="n"/>
      <c r="E41" s="20" t="n"/>
      <c r="F41" s="3" t="n"/>
      <c r="G41" s="3" t="n"/>
    </row>
    <row r="42">
      <c r="A42" s="11" t="n">
        <v>2</v>
      </c>
      <c r="B42" s="3" t="n"/>
      <c r="C42" s="3" t="n"/>
      <c r="D42" s="3" t="n"/>
      <c r="E42" s="20" t="n"/>
      <c r="F42" s="3" t="n"/>
      <c r="G42" s="3" t="n"/>
    </row>
    <row r="43">
      <c r="A43" s="11" t="n">
        <v>3</v>
      </c>
      <c r="B43" s="3" t="n"/>
      <c r="C43" s="3" t="n"/>
      <c r="D43" s="3" t="n"/>
      <c r="E43" s="20" t="n"/>
      <c r="F43" s="3" t="n"/>
      <c r="G43" s="3" t="n"/>
    </row>
    <row r="44">
      <c r="A44" s="11" t="n">
        <v>4</v>
      </c>
      <c r="B44" s="3" t="n"/>
      <c r="C44" s="3" t="n"/>
      <c r="D44" s="3" t="n"/>
      <c r="E44" s="20" t="n"/>
      <c r="F44" s="3" t="n"/>
      <c r="G44" s="3" t="n"/>
    </row>
    <row r="45">
      <c r="A45" s="11" t="n">
        <v>5</v>
      </c>
      <c r="B45" s="3" t="n"/>
      <c r="C45" s="3" t="n"/>
      <c r="D45" s="3" t="n"/>
      <c r="E45" s="20" t="n"/>
      <c r="F45" s="3" t="n"/>
      <c r="G45" s="3" t="n"/>
    </row>
    <row r="47">
      <c r="A47" s="4" t="inlineStr">
        <is>
          <t>G.  INSIGHTS (the so-what)</t>
        </is>
      </c>
      <c r="B47" s="5" t="n"/>
      <c r="C47" s="5" t="n"/>
      <c r="D47" s="5" t="n"/>
      <c r="E47" s="5" t="n"/>
      <c r="F47" s="5" t="n"/>
      <c r="G47" s="5" t="n"/>
    </row>
    <row r="48">
      <c r="A48" s="2" t="inlineStr">
        <is>
          <t>Winning pillar:</t>
        </is>
      </c>
      <c r="B48" s="9" t="n"/>
    </row>
    <row r="49">
      <c r="A49" s="2" t="inlineStr">
        <is>
          <t>Dead-weight pillar:</t>
        </is>
      </c>
      <c r="B49" s="9" t="n"/>
    </row>
    <row r="50">
      <c r="A50" s="2" t="inlineStr">
        <is>
          <t>Best-converting hook/format:</t>
        </is>
      </c>
      <c r="B50" s="9" t="n"/>
    </row>
    <row r="51">
      <c r="A51" s="2" t="inlineStr">
        <is>
          <t>Audience notes (age/gender/region/time):</t>
        </is>
      </c>
      <c r="B51" s="9" t="n"/>
    </row>
    <row r="52">
      <c r="A52" s="2" t="inlineStr">
        <is>
          <t>Organic-vs-boosted relationship:</t>
        </is>
      </c>
      <c r="B52" s="9" t="n"/>
    </row>
    <row r="54">
      <c r="A54" s="4" t="inlineStr">
        <is>
          <t>H.  RECOMMENDATIONS (the now-what)</t>
        </is>
      </c>
      <c r="B54" s="5" t="n"/>
      <c r="C54" s="5" t="n"/>
      <c r="D54" s="5" t="n"/>
      <c r="E54" s="5" t="n"/>
      <c r="F54" s="5" t="n"/>
      <c r="G54" s="5" t="n"/>
    </row>
    <row r="55">
      <c r="A55" s="2" t="inlineStr">
        <is>
          <t>Content — make more of:</t>
        </is>
      </c>
      <c r="B55" s="9" t="n"/>
    </row>
    <row r="56">
      <c r="A56" s="2" t="inlineStr">
        <is>
          <t>Content — stop making:</t>
        </is>
      </c>
      <c r="B56" s="9" t="n"/>
    </row>
    <row r="57">
      <c r="A57" s="2" t="inlineStr">
        <is>
          <t>Media — scale:</t>
        </is>
      </c>
      <c r="B57" s="9" t="n"/>
    </row>
    <row r="58">
      <c r="A58" s="2" t="inlineStr">
        <is>
          <t>Media — kill:</t>
        </is>
      </c>
      <c r="B58" s="9" t="n"/>
    </row>
    <row r="59">
      <c r="A59" s="2" t="inlineStr">
        <is>
          <t>Media — test next:</t>
        </is>
      </c>
      <c r="B59" s="9" t="n"/>
    </row>
    <row r="60">
      <c r="A60" s="2" t="inlineStr">
        <is>
          <t>Budget decision (keep/increase/reallocate) + why:</t>
        </is>
      </c>
      <c r="B60" s="9" t="n"/>
    </row>
  </sheetData>
  <mergeCells count="22">
    <mergeCell ref="B60:G60"/>
    <mergeCell ref="A4:G4"/>
    <mergeCell ref="B8:G8"/>
    <mergeCell ref="B57:G57"/>
    <mergeCell ref="A33:G33"/>
    <mergeCell ref="A39:G39"/>
    <mergeCell ref="B9:G9"/>
    <mergeCell ref="B49:G49"/>
    <mergeCell ref="A24:G24"/>
    <mergeCell ref="A11:G11"/>
    <mergeCell ref="B55:G55"/>
    <mergeCell ref="B51:G51"/>
    <mergeCell ref="A1:G1"/>
    <mergeCell ref="B50:G50"/>
    <mergeCell ref="A54:G54"/>
    <mergeCell ref="A18:G18"/>
    <mergeCell ref="B59:G59"/>
    <mergeCell ref="B56:G56"/>
    <mergeCell ref="B58:G58"/>
    <mergeCell ref="B52:G52"/>
    <mergeCell ref="B48:G48"/>
    <mergeCell ref="A47:G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</cols>
  <sheetData>
    <row r="1" ht="24" customHeight="1">
      <c r="A1" s="1" t="inlineStr">
        <is>
          <t>WEEKLY PULSE TRACKER</t>
        </is>
      </c>
    </row>
    <row r="3">
      <c r="A3" s="10" t="inlineStr">
        <is>
          <t>Week</t>
        </is>
      </c>
      <c r="B3" s="10" t="inlineStr">
        <is>
          <t>New followers</t>
        </is>
      </c>
      <c r="C3" s="10" t="inlineStr">
        <is>
          <t>Spend (PHP)</t>
        </is>
      </c>
      <c r="D3" s="10" t="inlineStr">
        <is>
          <t>Blended CPF</t>
        </is>
      </c>
      <c r="E3" s="10" t="inlineStr">
        <is>
          <t>Top video (hook)</t>
        </is>
      </c>
      <c r="F3" s="10" t="inlineStr">
        <is>
          <t>Boosting next</t>
        </is>
      </c>
      <c r="G3" s="10" t="inlineStr">
        <is>
          <t>Watch-out</t>
        </is>
      </c>
    </row>
    <row r="4">
      <c r="A4" s="11" t="inlineStr">
        <is>
          <t>W1</t>
        </is>
      </c>
      <c r="B4" s="3" t="n"/>
      <c r="C4" s="3" t="n"/>
      <c r="D4" s="8">
        <f>IF(B4=0,"",C4/B4)</f>
        <v/>
      </c>
      <c r="E4" s="3" t="n"/>
      <c r="F4" s="3" t="n"/>
      <c r="G4" s="3" t="n"/>
    </row>
    <row r="5">
      <c r="A5" s="11" t="inlineStr">
        <is>
          <t>W2</t>
        </is>
      </c>
      <c r="B5" s="3" t="n"/>
      <c r="C5" s="3" t="n"/>
      <c r="D5" s="8">
        <f>IF(B5=0,"",C5/B5)</f>
        <v/>
      </c>
      <c r="E5" s="3" t="n"/>
      <c r="F5" s="3" t="n"/>
      <c r="G5" s="3" t="n"/>
    </row>
    <row r="6">
      <c r="A6" s="11" t="inlineStr">
        <is>
          <t>W3</t>
        </is>
      </c>
      <c r="B6" s="3" t="n"/>
      <c r="C6" s="3" t="n"/>
      <c r="D6" s="8">
        <f>IF(B6=0,"",C6/B6)</f>
        <v/>
      </c>
      <c r="E6" s="3" t="n"/>
      <c r="F6" s="3" t="n"/>
      <c r="G6" s="3" t="n"/>
    </row>
    <row r="7">
      <c r="A7" s="11" t="inlineStr">
        <is>
          <t>W4</t>
        </is>
      </c>
      <c r="B7" s="3" t="n"/>
      <c r="C7" s="3" t="n"/>
      <c r="D7" s="8">
        <f>IF(B7=0,"",C7/B7)</f>
        <v/>
      </c>
      <c r="E7" s="3" t="n"/>
      <c r="F7" s="3" t="n"/>
      <c r="G7" s="3" t="n"/>
    </row>
    <row r="8">
      <c r="A8" s="11" t="inlineStr">
        <is>
          <t>W5</t>
        </is>
      </c>
      <c r="B8" s="3" t="n"/>
      <c r="C8" s="3" t="n"/>
      <c r="D8" s="8">
        <f>IF(B8=0,"",C8/B8)</f>
        <v/>
      </c>
      <c r="E8" s="3" t="n"/>
      <c r="F8" s="3" t="n"/>
      <c r="G8" s="3" t="n"/>
    </row>
    <row r="9">
      <c r="A9" s="11" t="inlineStr">
        <is>
          <t>W6</t>
        </is>
      </c>
      <c r="B9" s="3" t="n"/>
      <c r="C9" s="3" t="n"/>
      <c r="D9" s="8">
        <f>IF(B9=0,"",C9/B9)</f>
        <v/>
      </c>
      <c r="E9" s="3" t="n"/>
      <c r="F9" s="3" t="n"/>
      <c r="G9" s="3" t="n"/>
    </row>
    <row r="10">
      <c r="A10" s="11" t="inlineStr">
        <is>
          <t>W7</t>
        </is>
      </c>
      <c r="B10" s="3" t="n"/>
      <c r="C10" s="3" t="n"/>
      <c r="D10" s="8">
        <f>IF(B10=0,"",C10/B10)</f>
        <v/>
      </c>
      <c r="E10" s="3" t="n"/>
      <c r="F10" s="3" t="n"/>
      <c r="G10" s="3" t="n"/>
    </row>
    <row r="11">
      <c r="A11" s="11" t="inlineStr">
        <is>
          <t>W8</t>
        </is>
      </c>
      <c r="B11" s="3" t="n"/>
      <c r="C11" s="3" t="n"/>
      <c r="D11" s="8">
        <f>IF(B11=0,"",C11/B11)</f>
        <v/>
      </c>
      <c r="E11" s="3" t="n"/>
      <c r="F11" s="3" t="n"/>
      <c r="G11" s="3" t="n"/>
    </row>
    <row r="12">
      <c r="A12" s="11" t="inlineStr">
        <is>
          <t>W9</t>
        </is>
      </c>
      <c r="B12" s="3" t="n"/>
      <c r="C12" s="3" t="n"/>
      <c r="D12" s="8">
        <f>IF(B12=0,"",C12/B12)</f>
        <v/>
      </c>
      <c r="E12" s="3" t="n"/>
      <c r="F12" s="3" t="n"/>
      <c r="G12" s="3" t="n"/>
    </row>
    <row r="13">
      <c r="A13" s="11" t="inlineStr">
        <is>
          <t>W10</t>
        </is>
      </c>
      <c r="B13" s="3" t="n"/>
      <c r="C13" s="3" t="n"/>
      <c r="D13" s="8">
        <f>IF(B13=0,"",C13/B13)</f>
        <v/>
      </c>
      <c r="E13" s="3" t="n"/>
      <c r="F13" s="3" t="n"/>
      <c r="G13" s="3" t="n"/>
    </row>
    <row r="14">
      <c r="A14" s="11" t="inlineStr">
        <is>
          <t>W11</t>
        </is>
      </c>
      <c r="B14" s="3" t="n"/>
      <c r="C14" s="3" t="n"/>
      <c r="D14" s="8">
        <f>IF(B14=0,"",C14/B14)</f>
        <v/>
      </c>
      <c r="E14" s="3" t="n"/>
      <c r="F14" s="3" t="n"/>
      <c r="G14" s="3" t="n"/>
    </row>
    <row r="15">
      <c r="A15" s="11" t="inlineStr">
        <is>
          <t>W12</t>
        </is>
      </c>
      <c r="B15" s="3" t="n"/>
      <c r="C15" s="3" t="n"/>
      <c r="D15" s="8">
        <f>IF(B15=0,"",C15/B15)</f>
        <v/>
      </c>
      <c r="E15" s="3" t="n"/>
      <c r="F15" s="3" t="n"/>
      <c r="G15" s="3" t="n"/>
    </row>
    <row r="16">
      <c r="A16" s="11" t="inlineStr">
        <is>
          <t>W13</t>
        </is>
      </c>
      <c r="B16" s="3" t="n"/>
      <c r="C16" s="3" t="n"/>
      <c r="D16" s="8">
        <f>IF(B16=0,"",C16/B16)</f>
        <v/>
      </c>
      <c r="E16" s="3" t="n"/>
      <c r="F16" s="3" t="n"/>
      <c r="G16" s="3" t="n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</cols>
  <sheetData>
    <row r="1" ht="24" customHeight="1">
      <c r="A1" s="21" t="inlineStr">
        <is>
          <t>PH BENCHMARKS &amp; TARGETS (reference — update with your real medians after Month 1)</t>
        </is>
      </c>
    </row>
    <row r="3">
      <c r="A3" s="10" t="inlineStr">
        <is>
          <t>Metric</t>
        </is>
      </c>
      <c r="B3" s="10" t="inlineStr">
        <is>
          <t>Conservative</t>
        </is>
      </c>
      <c r="C3" s="10" t="inlineStr">
        <is>
          <t>Realistic</t>
        </is>
      </c>
      <c r="D3" s="10" t="inlineStr">
        <is>
          <t>Optimistic</t>
        </is>
      </c>
    </row>
    <row r="4">
      <c r="A4" s="11" t="inlineStr">
        <is>
          <t>TikTok CPM (PHP)</t>
        </is>
      </c>
      <c r="B4" s="22" t="inlineStr">
        <is>
          <t>₱180</t>
        </is>
      </c>
      <c r="C4" s="22" t="inlineStr">
        <is>
          <t>₱120</t>
        </is>
      </c>
      <c r="D4" s="22" t="inlineStr">
        <is>
          <t>₱70</t>
        </is>
      </c>
    </row>
    <row r="5">
      <c r="A5" s="11" t="inlineStr">
        <is>
          <t>TikTok cost / 2s view (PHP)</t>
        </is>
      </c>
      <c r="B5" s="22" t="inlineStr">
        <is>
          <t>₱0.06</t>
        </is>
      </c>
      <c r="C5" s="22" t="inlineStr">
        <is>
          <t>₱0.04</t>
        </is>
      </c>
      <c r="D5" s="22" t="inlineStr">
        <is>
          <t>₱0.02</t>
        </is>
      </c>
    </row>
    <row r="6">
      <c r="A6" s="11" t="inlineStr">
        <is>
          <t>TikTok CPF — amplification (PHP)</t>
        </is>
      </c>
      <c r="B6" s="22" t="inlineStr">
        <is>
          <t>₱12</t>
        </is>
      </c>
      <c r="C6" s="22" t="inlineStr">
        <is>
          <t>₱8</t>
        </is>
      </c>
      <c r="D6" s="22" t="inlineStr">
        <is>
          <t>₱5</t>
        </is>
      </c>
    </row>
    <row r="7">
      <c r="A7" s="11" t="inlineStr">
        <is>
          <t>TikTok CPF — follower campaign (PHP)</t>
        </is>
      </c>
      <c r="B7" s="22" t="inlineStr">
        <is>
          <t>₱6</t>
        </is>
      </c>
      <c r="C7" s="22" t="inlineStr">
        <is>
          <t>₱4</t>
        </is>
      </c>
      <c r="D7" s="22" t="inlineStr">
        <is>
          <t>₱2</t>
        </is>
      </c>
    </row>
    <row r="8">
      <c r="A8" s="11" t="inlineStr">
        <is>
          <t>Meta CPM (PHP)</t>
        </is>
      </c>
      <c r="B8" s="22" t="inlineStr">
        <is>
          <t>₱250</t>
        </is>
      </c>
      <c r="C8" s="22" t="inlineStr">
        <is>
          <t>₱160</t>
        </is>
      </c>
      <c r="D8" s="22" t="inlineStr">
        <is>
          <t>₱110</t>
        </is>
      </c>
    </row>
    <row r="9">
      <c r="A9" s="11" t="inlineStr">
        <is>
          <t>Meta cost / engagement (PHP)</t>
        </is>
      </c>
      <c r="B9" s="22" t="inlineStr">
        <is>
          <t>₱1.50</t>
        </is>
      </c>
      <c r="C9" s="22" t="inlineStr">
        <is>
          <t>₱0.90</t>
        </is>
      </c>
      <c r="D9" s="22" t="inlineStr">
        <is>
          <t>₱0.40</t>
        </is>
      </c>
    </row>
    <row r="10">
      <c r="A10" s="11" t="inlineStr">
        <is>
          <t>Meta CPF blended (PHP)</t>
        </is>
      </c>
      <c r="B10" s="22" t="inlineStr">
        <is>
          <t>₱9</t>
        </is>
      </c>
      <c r="C10" s="22" t="inlineStr">
        <is>
          <t>₱6</t>
        </is>
      </c>
      <c r="D10" s="22" t="inlineStr">
        <is>
          <t>₱3.50</t>
        </is>
      </c>
    </row>
    <row r="11">
      <c r="A11" s="11" t="inlineStr">
        <is>
          <t>% followers from organic</t>
        </is>
      </c>
      <c r="B11" s="22" t="inlineStr">
        <is>
          <t>40%</t>
        </is>
      </c>
      <c r="C11" s="22" t="inlineStr">
        <is>
          <t>60%</t>
        </is>
      </c>
      <c r="D11" s="22" t="inlineStr">
        <is>
          <t>75%</t>
        </is>
      </c>
    </row>
    <row r="13">
      <c r="A13" s="4" t="inlineStr">
        <is>
          <t>KPI TARGETS</t>
        </is>
      </c>
      <c r="B13" s="5" t="n"/>
      <c r="C13" s="5" t="n"/>
      <c r="D13" s="5" t="n"/>
    </row>
    <row r="14">
      <c r="A14" s="10" t="inlineStr">
        <is>
          <t>Metric</t>
        </is>
      </c>
      <c r="B14" s="10" t="inlineStr">
        <is>
          <t>TikTok target</t>
        </is>
      </c>
      <c r="C14" s="10" t="inlineStr">
        <is>
          <t>Meta target</t>
        </is>
      </c>
      <c r="D14" s="10" t="inlineStr"/>
    </row>
    <row r="15">
      <c r="A15" s="11" t="inlineStr">
        <is>
          <t>CPM</t>
        </is>
      </c>
      <c r="B15" s="22" t="inlineStr">
        <is>
          <t>≤ ₱120</t>
        </is>
      </c>
      <c r="C15" s="22" t="inlineStr">
        <is>
          <t>≤ ₱180</t>
        </is>
      </c>
    </row>
    <row r="16">
      <c r="A16" s="11" t="inlineStr">
        <is>
          <t>Cost per 6s/ThruPlay view</t>
        </is>
      </c>
      <c r="B16" s="22" t="inlineStr">
        <is>
          <t>≤ ₱0.10</t>
        </is>
      </c>
      <c r="C16" s="22" t="inlineStr">
        <is>
          <t>≤ ₱0.40</t>
        </is>
      </c>
    </row>
    <row r="17">
      <c r="A17" s="11" t="inlineStr">
        <is>
          <t>Blended CPF (quality)</t>
        </is>
      </c>
      <c r="B17" s="22" t="inlineStr">
        <is>
          <t>≤ ₱8</t>
        </is>
      </c>
      <c r="C17" s="22" t="inlineStr">
        <is>
          <t>≤ ₱7</t>
        </is>
      </c>
    </row>
    <row r="18">
      <c r="A18" s="11" t="inlineStr">
        <is>
          <t>Avg watch / completion</t>
        </is>
      </c>
      <c r="B18" s="22" t="inlineStr">
        <is>
          <t>≥ 40%</t>
        </is>
      </c>
      <c r="C18" s="22" t="inlineStr">
        <is>
          <t>≥ 30%</t>
        </is>
      </c>
    </row>
    <row r="19">
      <c r="A19" s="11" t="inlineStr">
        <is>
          <t>Save + share rate</t>
        </is>
      </c>
      <c r="B19" s="22" t="inlineStr">
        <is>
          <t>≥ 2%</t>
        </is>
      </c>
      <c r="C19" s="22" t="inlineStr">
        <is>
          <t>≥ 1.5%</t>
        </is>
      </c>
    </row>
    <row r="20">
      <c r="A20" s="11" t="inlineStr">
        <is>
          <t>Profile-visit → follow</t>
        </is>
      </c>
      <c r="B20" s="22" t="inlineStr">
        <is>
          <t>≥ 8%</t>
        </is>
      </c>
      <c r="C20" s="22" t="inlineStr">
        <is>
          <t>≥ 5%</t>
        </is>
      </c>
    </row>
    <row r="21">
      <c r="A21" s="11" t="inlineStr">
        <is>
          <t>Engagement rate (organic)</t>
        </is>
      </c>
      <c r="B21" s="22" t="inlineStr">
        <is>
          <t>≥ 6%</t>
        </is>
      </c>
      <c r="C21" s="22" t="inlineStr">
        <is>
          <t>≥ 4%</t>
        </is>
      </c>
    </row>
    <row r="23">
      <c r="A23" s="23" t="inlineStr">
        <is>
          <t>Green cells in other tabs = you fill in. White/yellow = auto-calculated formulas.</t>
        </is>
      </c>
    </row>
  </sheetData>
  <mergeCells count="2">
    <mergeCell ref="A1:D1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2026-06-19T13:40:53Z</dcterms:created>
  <dcterms:modified xmlns:dcterms="http://purl.org/dc/terms/" xmlns:xsi="http://www.w3.org/2001/XMLSchema-instance" xsi:type="dcterms:W3CDTF">2026-06-19T13:40:53Z</dcterms:modified>
</cp:coreProperties>
</file>